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<sst xmlns="http://schemas.openxmlformats.org/spreadsheetml/2006/main" count="43" uniqueCount="43">
  <si>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ulazni I kol. za lab.</t>
  </si>
  <si>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</si>
  <si>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</si>
  <si>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</si>
  <si>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</si>
  <si>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</si>
  <si>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</si>
  <si>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procenat ispunjenosti obaveza</t>
  </si>
  <si>
    <t>Puzović Slaviša</t>
  </si>
  <si>
    <t>Tomić Nebojša</t>
  </si>
  <si>
    <t>Lazović Bogdan</t>
  </si>
  <si>
    <t>Stefanović Miloš</t>
  </si>
  <si>
    <t>Pavić Đorđe  </t>
  </si>
  <si>
    <t>Ranković Panto</t>
  </si>
  <si>
    <t>Caković Ivan</t>
  </si>
  <si>
    <t>Bežanić Đorđe  </t>
  </si>
  <si>
    <t>Milenković Stefan</t>
  </si>
  <si>
    <t>Žugić Nemanja</t>
  </si>
  <si>
    <t>Novović Jelena</t>
  </si>
  <si>
    <t>Živanović Dušan</t>
  </si>
  <si>
    <t>Petrović Jurica  </t>
  </si>
  <si>
    <t>Krušković Nikola</t>
  </si>
  <si>
    <t>Silajdžić Sead</t>
  </si>
  <si>
    <t>Marković Lazar</t>
  </si>
  <si>
    <t>Bošković Miloš</t>
  </si>
  <si>
    <t>Lazić Vladimir </t>
  </si>
  <si>
    <t>Milikić Milorad</t>
  </si>
  <si>
    <t>Jovanović Ivan</t>
  </si>
  <si>
    <t>Miljković Savo</t>
  </si>
  <si>
    <t>Dabović Miloš</t>
  </si>
  <si>
    <t>Dumić Dragomir </t>
  </si>
  <si>
    <t>I kol.</t>
  </si>
  <si>
    <t>II kol.</t>
  </si>
  <si>
    <t>ulazni II kol. za lab.</t>
  </si>
  <si>
    <t>odbrana lab. vežbi</t>
  </si>
  <si>
    <t>Uslov za izlazak na pismeni deo ispita je postignuto minimalno 30 bodova (60% ukupnog broja bodova)</t>
  </si>
  <si>
    <t>Đurić Milan</t>
  </si>
  <si>
    <t>Energetski transformatori</t>
  </si>
  <si>
    <t>III domaći zadatak</t>
  </si>
  <si>
    <t>ukupno domači</t>
  </si>
  <si>
    <t>Lišanin Marko</t>
  </si>
  <si>
    <t>Grboviić Veljko</t>
  </si>
  <si>
    <t>Nisu svim studentima upisane sve predispitne aktivnosti na času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</si>
</sst>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color indexed="23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9" fontId="5" fillId="0" borderId="1" xfId="0" applyNumberFormat="1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9" fontId="5" fillId="3" borderId="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wrapText="1"/>
    </xf>
    <xf numFmtId="9" fontId="0" fillId="0" borderId="0" xfId="0" applyNumberFormat="1" applyFont="1" applyBorder="1" applyAlignment="1">
      <alignment/>
    </xf>
    <xf numFmtId="9" fontId="13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2" fontId="6" fillId="0" borderId="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indent="1"/>
    </xf>
    <xf numFmtId="0" fontId="6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9" fontId="5" fillId="3" borderId="18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2" fontId="16" fillId="3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0" zoomScaleNormal="70" workbookViewId="0" topLeftCell="A4">
      <selection activeCell="D8" sqref="D8"/>
    </sheetView>
  </sheetViews>
  <sheetFormatPr defaultColWidth="9.140625" defaultRowHeight="12.75"/>
  <cols>
    <col min="1" max="1" width="6.57421875" style="24" customWidth="1"/>
    <col min="2" max="2" width="6.421875" style="3" customWidth="1"/>
    <col min="3" max="3" width="25.140625" style="2" customWidth="1"/>
    <col min="4" max="4" width="7.00390625" style="2" customWidth="1"/>
    <col min="5" max="5" width="6.8515625" style="2" customWidth="1"/>
    <col min="6" max="7" width="10.7109375" style="2" customWidth="1"/>
    <col min="8" max="8" width="11.57421875" style="2" customWidth="1"/>
    <col min="9" max="9" width="9.57421875" style="2" customWidth="1"/>
    <col min="10" max="10" width="10.57421875" style="2" customWidth="1"/>
    <col min="11" max="12" width="10.421875" style="2" customWidth="1"/>
    <col min="13" max="13" width="11.28125" style="2" customWidth="1"/>
    <col min="14" max="14" width="11.57421875" style="2" customWidth="1"/>
    <col min="15" max="15" width="12.421875" style="2" customWidth="1"/>
    <col min="16" max="16" width="16.00390625" style="2" bestFit="1" customWidth="1"/>
    <col min="17" max="17" width="9.140625" style="26" customWidth="1"/>
    <col min="18" max="16384" width="9.140625" style="2" customWidth="1"/>
  </cols>
  <sheetData>
    <row r="1" spans="4:16" ht="12.75">
      <c r="D1" s="59" t="s">
        <v>42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3:16" ht="34.5" customHeight="1" thickBot="1">
      <c r="C2" s="39">
        <v>39832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3:16" ht="47.25" customHeight="1" thickBot="1">
      <c r="C3" s="56" t="s">
        <v>35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ht="16.5" thickBot="1">
      <c r="P4" s="1"/>
    </row>
    <row r="5" spans="1:17" s="4" customFormat="1" ht="48.75" customHeight="1" thickBot="1">
      <c r="A5" s="25"/>
      <c r="C5" s="20" t="s">
        <v>37</v>
      </c>
      <c r="D5" s="11" t="s">
        <v>31</v>
      </c>
      <c r="E5" s="12" t="s">
        <v>32</v>
      </c>
      <c r="F5" s="12" t="s">
        <v>0</v>
      </c>
      <c r="G5" s="12" t="s">
        <v>33</v>
      </c>
      <c r="H5" s="12" t="s">
        <v>34</v>
      </c>
      <c r="I5" s="12" t="s">
        <v>3</v>
      </c>
      <c r="J5" s="12" t="s">
        <v>4</v>
      </c>
      <c r="K5" s="12" t="s">
        <v>38</v>
      </c>
      <c r="L5" s="12" t="s">
        <v>39</v>
      </c>
      <c r="M5" s="12" t="s">
        <v>1</v>
      </c>
      <c r="N5" s="12" t="s">
        <v>2</v>
      </c>
      <c r="O5" s="12" t="s">
        <v>5</v>
      </c>
      <c r="P5" s="13" t="s">
        <v>7</v>
      </c>
      <c r="Q5" s="27"/>
    </row>
    <row r="6" spans="2:16" ht="28.5" customHeight="1" thickBot="1">
      <c r="B6" s="14"/>
      <c r="C6" s="15" t="s">
        <v>6</v>
      </c>
      <c r="D6" s="16">
        <v>10</v>
      </c>
      <c r="E6" s="16">
        <v>10</v>
      </c>
      <c r="F6" s="16">
        <v>2</v>
      </c>
      <c r="G6" s="16">
        <v>2</v>
      </c>
      <c r="H6" s="16"/>
      <c r="I6" s="16">
        <v>5</v>
      </c>
      <c r="J6" s="16">
        <v>5</v>
      </c>
      <c r="K6" s="16">
        <v>5</v>
      </c>
      <c r="L6" s="16">
        <v>10</v>
      </c>
      <c r="M6" s="16">
        <v>5</v>
      </c>
      <c r="N6" s="16">
        <v>5</v>
      </c>
      <c r="O6" s="16">
        <f aca="true" t="shared" si="0" ref="O6:O19">SUM(D6:N6)-J6-K6-I6</f>
        <v>44</v>
      </c>
      <c r="P6" s="17">
        <f aca="true" t="shared" si="1" ref="P6:P32">O6/$O$6</f>
        <v>1</v>
      </c>
    </row>
    <row r="7" spans="2:18" ht="21.75" customHeight="1" thickBot="1">
      <c r="B7" s="36">
        <v>8</v>
      </c>
      <c r="C7" s="34" t="s">
        <v>8</v>
      </c>
      <c r="D7" s="9">
        <v>8</v>
      </c>
      <c r="E7" s="9">
        <v>9</v>
      </c>
      <c r="F7" s="9">
        <v>2</v>
      </c>
      <c r="G7" s="9">
        <v>2</v>
      </c>
      <c r="H7" s="9">
        <v>6</v>
      </c>
      <c r="I7" s="9">
        <v>5</v>
      </c>
      <c r="J7" s="9">
        <v>5</v>
      </c>
      <c r="K7" s="9">
        <v>5</v>
      </c>
      <c r="L7" s="31">
        <f aca="true" t="shared" si="2" ref="L7:L32">(I7+J7+K7)*2/3</f>
        <v>10</v>
      </c>
      <c r="M7" s="21">
        <v>5</v>
      </c>
      <c r="N7" s="9">
        <v>5</v>
      </c>
      <c r="O7" s="52">
        <f t="shared" si="0"/>
        <v>47</v>
      </c>
      <c r="P7" s="7">
        <f t="shared" si="1"/>
        <v>1.0681818181818181</v>
      </c>
      <c r="R7" s="29"/>
    </row>
    <row r="8" spans="2:18" ht="21.75" customHeight="1" thickBot="1">
      <c r="B8" s="32">
        <v>3</v>
      </c>
      <c r="C8" s="35" t="s">
        <v>18</v>
      </c>
      <c r="D8" s="62">
        <v>9</v>
      </c>
      <c r="E8" s="10">
        <v>8</v>
      </c>
      <c r="F8" s="10">
        <v>2</v>
      </c>
      <c r="G8" s="10">
        <v>2</v>
      </c>
      <c r="H8" s="10"/>
      <c r="I8" s="10">
        <v>5</v>
      </c>
      <c r="J8" s="10">
        <v>5</v>
      </c>
      <c r="K8" s="10">
        <v>5</v>
      </c>
      <c r="L8" s="31">
        <f t="shared" si="2"/>
        <v>10</v>
      </c>
      <c r="M8" s="22">
        <v>5</v>
      </c>
      <c r="N8" s="10">
        <v>2</v>
      </c>
      <c r="O8" s="53">
        <f>SUM(D8:N8)-J8-K8-I8</f>
        <v>38</v>
      </c>
      <c r="P8" s="8">
        <f t="shared" si="1"/>
        <v>0.8636363636363636</v>
      </c>
      <c r="R8" s="30"/>
    </row>
    <row r="9" spans="2:18" ht="21.75" customHeight="1" thickBot="1">
      <c r="B9" s="32">
        <v>5</v>
      </c>
      <c r="C9" s="35" t="s">
        <v>9</v>
      </c>
      <c r="D9" s="10">
        <v>8</v>
      </c>
      <c r="E9" s="10">
        <v>9</v>
      </c>
      <c r="F9" s="10">
        <v>1</v>
      </c>
      <c r="G9" s="10">
        <v>2</v>
      </c>
      <c r="H9" s="10"/>
      <c r="I9" s="10">
        <v>5</v>
      </c>
      <c r="J9" s="10">
        <v>5</v>
      </c>
      <c r="K9" s="10">
        <v>5</v>
      </c>
      <c r="L9" s="31">
        <f t="shared" si="2"/>
        <v>10</v>
      </c>
      <c r="M9" s="22">
        <v>5</v>
      </c>
      <c r="N9" s="10">
        <v>2</v>
      </c>
      <c r="O9" s="53">
        <f t="shared" si="0"/>
        <v>37</v>
      </c>
      <c r="P9" s="8">
        <f t="shared" si="1"/>
        <v>0.8409090909090909</v>
      </c>
      <c r="R9" s="29"/>
    </row>
    <row r="10" spans="1:18" s="6" customFormat="1" ht="21.75" customHeight="1" thickBot="1">
      <c r="A10" s="24"/>
      <c r="B10" s="32">
        <v>2</v>
      </c>
      <c r="C10" s="35" t="s">
        <v>19</v>
      </c>
      <c r="D10" s="62">
        <v>9</v>
      </c>
      <c r="E10" s="10">
        <v>8</v>
      </c>
      <c r="F10" s="10">
        <v>1</v>
      </c>
      <c r="G10" s="10">
        <v>2</v>
      </c>
      <c r="H10" s="10"/>
      <c r="I10" s="10">
        <v>5</v>
      </c>
      <c r="J10" s="10">
        <v>5</v>
      </c>
      <c r="K10" s="10">
        <v>3</v>
      </c>
      <c r="L10" s="31">
        <f t="shared" si="2"/>
        <v>8.666666666666666</v>
      </c>
      <c r="M10" s="22">
        <v>5</v>
      </c>
      <c r="N10" s="10">
        <v>2</v>
      </c>
      <c r="O10" s="53">
        <f t="shared" si="0"/>
        <v>35.666666666666664</v>
      </c>
      <c r="P10" s="8">
        <f t="shared" si="1"/>
        <v>0.8106060606060606</v>
      </c>
      <c r="Q10" s="28"/>
      <c r="R10" s="30"/>
    </row>
    <row r="11" spans="2:18" ht="21.75" customHeight="1" thickBot="1">
      <c r="B11" s="40">
        <v>18</v>
      </c>
      <c r="C11" s="41" t="s">
        <v>26</v>
      </c>
      <c r="D11" s="62">
        <v>8</v>
      </c>
      <c r="E11" s="42">
        <v>7</v>
      </c>
      <c r="F11" s="42">
        <v>2</v>
      </c>
      <c r="G11" s="42">
        <v>2</v>
      </c>
      <c r="H11" s="42"/>
      <c r="I11" s="42">
        <v>3</v>
      </c>
      <c r="J11" s="42">
        <v>5</v>
      </c>
      <c r="K11" s="42">
        <v>2</v>
      </c>
      <c r="L11" s="31">
        <f t="shared" si="2"/>
        <v>6.666666666666667</v>
      </c>
      <c r="M11" s="43">
        <v>5</v>
      </c>
      <c r="N11" s="42">
        <v>2</v>
      </c>
      <c r="O11" s="53">
        <f>SUM(D11:N11)-J11-K11-I11</f>
        <v>32.666666666666664</v>
      </c>
      <c r="P11" s="44">
        <f t="shared" si="1"/>
        <v>0.7424242424242423</v>
      </c>
      <c r="R11" s="26"/>
    </row>
    <row r="12" spans="2:18" ht="21.75" customHeight="1" thickBot="1">
      <c r="B12" s="40">
        <v>1</v>
      </c>
      <c r="C12" s="41" t="s">
        <v>21</v>
      </c>
      <c r="D12" s="42">
        <v>5</v>
      </c>
      <c r="E12" s="42">
        <v>9</v>
      </c>
      <c r="F12" s="42">
        <v>1</v>
      </c>
      <c r="G12" s="42">
        <v>1</v>
      </c>
      <c r="H12" s="42"/>
      <c r="I12" s="42">
        <v>5</v>
      </c>
      <c r="J12" s="42">
        <v>4</v>
      </c>
      <c r="K12" s="42">
        <v>2</v>
      </c>
      <c r="L12" s="31">
        <f t="shared" si="2"/>
        <v>7.333333333333333</v>
      </c>
      <c r="M12" s="43">
        <v>5</v>
      </c>
      <c r="N12" s="42">
        <v>4</v>
      </c>
      <c r="O12" s="53">
        <f t="shared" si="0"/>
        <v>32.333333333333336</v>
      </c>
      <c r="P12" s="44">
        <f t="shared" si="1"/>
        <v>0.7348484848484849</v>
      </c>
      <c r="R12" s="30"/>
    </row>
    <row r="13" spans="2:18" ht="21.75" customHeight="1" thickBot="1">
      <c r="B13" s="32">
        <v>12</v>
      </c>
      <c r="C13" s="35" t="s">
        <v>24</v>
      </c>
      <c r="D13" s="10">
        <v>5</v>
      </c>
      <c r="E13" s="10">
        <v>7</v>
      </c>
      <c r="F13" s="10">
        <v>1</v>
      </c>
      <c r="G13" s="10">
        <v>2</v>
      </c>
      <c r="H13" s="10"/>
      <c r="I13" s="10">
        <v>4</v>
      </c>
      <c r="J13" s="10">
        <v>3</v>
      </c>
      <c r="K13" s="10">
        <v>4</v>
      </c>
      <c r="L13" s="31">
        <f t="shared" si="2"/>
        <v>7.333333333333333</v>
      </c>
      <c r="M13" s="22">
        <v>5</v>
      </c>
      <c r="N13" s="10">
        <v>5</v>
      </c>
      <c r="O13" s="53">
        <f t="shared" si="0"/>
        <v>32.333333333333336</v>
      </c>
      <c r="P13" s="8">
        <f t="shared" si="1"/>
        <v>0.7348484848484849</v>
      </c>
      <c r="R13" s="30"/>
    </row>
    <row r="14" spans="2:18" ht="21.75" customHeight="1" thickBot="1">
      <c r="B14" s="40">
        <v>20</v>
      </c>
      <c r="C14" s="41" t="s">
        <v>13</v>
      </c>
      <c r="D14" s="42">
        <v>6</v>
      </c>
      <c r="E14" s="42">
        <v>8</v>
      </c>
      <c r="F14" s="42">
        <v>2</v>
      </c>
      <c r="G14" s="42">
        <v>2</v>
      </c>
      <c r="H14" s="42"/>
      <c r="I14" s="42">
        <v>5</v>
      </c>
      <c r="J14" s="42">
        <v>3</v>
      </c>
      <c r="K14" s="42">
        <v>5</v>
      </c>
      <c r="L14" s="31">
        <f t="shared" si="2"/>
        <v>8.666666666666666</v>
      </c>
      <c r="M14" s="43">
        <v>4</v>
      </c>
      <c r="N14" s="42">
        <v>1</v>
      </c>
      <c r="O14" s="53">
        <f t="shared" si="0"/>
        <v>31.666666666666664</v>
      </c>
      <c r="P14" s="44">
        <f t="shared" si="1"/>
        <v>0.7196969696969696</v>
      </c>
      <c r="R14" s="29"/>
    </row>
    <row r="15" spans="2:18" ht="21.75" customHeight="1" thickBot="1">
      <c r="B15" s="40">
        <v>19</v>
      </c>
      <c r="C15" s="41" t="s">
        <v>15</v>
      </c>
      <c r="D15" s="42">
        <v>6</v>
      </c>
      <c r="E15" s="42">
        <v>7</v>
      </c>
      <c r="F15" s="42">
        <v>1</v>
      </c>
      <c r="G15" s="42">
        <v>2</v>
      </c>
      <c r="H15" s="42"/>
      <c r="I15" s="42">
        <v>4</v>
      </c>
      <c r="J15" s="42">
        <v>5</v>
      </c>
      <c r="K15" s="42">
        <v>2</v>
      </c>
      <c r="L15" s="31">
        <f t="shared" si="2"/>
        <v>7.333333333333333</v>
      </c>
      <c r="M15" s="43">
        <v>5</v>
      </c>
      <c r="N15" s="42">
        <v>3</v>
      </c>
      <c r="O15" s="53">
        <f t="shared" si="0"/>
        <v>31.333333333333336</v>
      </c>
      <c r="P15" s="44">
        <f t="shared" si="1"/>
        <v>0.7121212121212122</v>
      </c>
      <c r="R15" s="26"/>
    </row>
    <row r="16" spans="1:18" s="6" customFormat="1" ht="21.75" customHeight="1" thickBot="1">
      <c r="A16" s="24"/>
      <c r="B16" s="40">
        <v>7</v>
      </c>
      <c r="C16" s="41" t="s">
        <v>14</v>
      </c>
      <c r="D16" s="42">
        <v>6</v>
      </c>
      <c r="E16" s="42">
        <v>7</v>
      </c>
      <c r="F16" s="42">
        <v>1</v>
      </c>
      <c r="G16" s="42">
        <v>1</v>
      </c>
      <c r="H16" s="42"/>
      <c r="I16" s="42">
        <v>5</v>
      </c>
      <c r="J16" s="42">
        <v>5</v>
      </c>
      <c r="K16" s="42">
        <v>5</v>
      </c>
      <c r="L16" s="31">
        <f t="shared" si="2"/>
        <v>10</v>
      </c>
      <c r="M16" s="43">
        <v>5</v>
      </c>
      <c r="N16" s="42"/>
      <c r="O16" s="53">
        <f t="shared" si="0"/>
        <v>30</v>
      </c>
      <c r="P16" s="44">
        <f t="shared" si="1"/>
        <v>0.6818181818181818</v>
      </c>
      <c r="Q16" s="28"/>
      <c r="R16" s="26"/>
    </row>
    <row r="17" spans="2:18" ht="21.75" customHeight="1" thickBot="1">
      <c r="B17" s="40">
        <v>9</v>
      </c>
      <c r="C17" s="41" t="s">
        <v>25</v>
      </c>
      <c r="D17" s="62">
        <v>6</v>
      </c>
      <c r="E17" s="42">
        <v>7</v>
      </c>
      <c r="F17" s="42">
        <v>1</v>
      </c>
      <c r="G17" s="42">
        <v>1</v>
      </c>
      <c r="H17" s="42"/>
      <c r="I17" s="42">
        <v>5</v>
      </c>
      <c r="J17" s="42">
        <v>4</v>
      </c>
      <c r="K17" s="42">
        <v>5</v>
      </c>
      <c r="L17" s="49">
        <f t="shared" si="2"/>
        <v>9.333333333333334</v>
      </c>
      <c r="M17" s="43">
        <v>5</v>
      </c>
      <c r="N17" s="42"/>
      <c r="O17" s="53">
        <f>SUM(D17:N17)-J17-K17-I17</f>
        <v>29.333333333333336</v>
      </c>
      <c r="P17" s="44">
        <f t="shared" si="1"/>
        <v>0.6666666666666667</v>
      </c>
      <c r="R17" s="26"/>
    </row>
    <row r="18" spans="2:18" ht="21.75" customHeight="1" thickBot="1">
      <c r="B18" s="40">
        <v>6</v>
      </c>
      <c r="C18" s="41" t="s">
        <v>22</v>
      </c>
      <c r="D18" s="42">
        <v>5</v>
      </c>
      <c r="E18" s="42">
        <v>7</v>
      </c>
      <c r="F18" s="42">
        <v>2</v>
      </c>
      <c r="G18" s="42">
        <v>1</v>
      </c>
      <c r="H18" s="42"/>
      <c r="I18" s="42">
        <v>5</v>
      </c>
      <c r="J18" s="42">
        <v>5</v>
      </c>
      <c r="K18" s="42">
        <v>4</v>
      </c>
      <c r="L18" s="31">
        <f t="shared" si="2"/>
        <v>9.333333333333334</v>
      </c>
      <c r="M18" s="43">
        <v>5</v>
      </c>
      <c r="N18" s="42"/>
      <c r="O18" s="53">
        <f t="shared" si="0"/>
        <v>29.333333333333336</v>
      </c>
      <c r="P18" s="44">
        <f t="shared" si="1"/>
        <v>0.6666666666666667</v>
      </c>
      <c r="R18" s="26"/>
    </row>
    <row r="19" spans="2:18" ht="21.75" customHeight="1" thickBot="1">
      <c r="B19" s="40">
        <v>10</v>
      </c>
      <c r="C19" s="41" t="s">
        <v>10</v>
      </c>
      <c r="D19" s="42">
        <v>7</v>
      </c>
      <c r="E19" s="42">
        <v>5</v>
      </c>
      <c r="F19" s="42">
        <v>1</v>
      </c>
      <c r="G19" s="42">
        <v>1</v>
      </c>
      <c r="H19" s="42"/>
      <c r="I19" s="42">
        <v>5</v>
      </c>
      <c r="J19" s="42">
        <v>5</v>
      </c>
      <c r="K19" s="42">
        <v>5</v>
      </c>
      <c r="L19" s="31">
        <f t="shared" si="2"/>
        <v>10</v>
      </c>
      <c r="M19" s="43">
        <v>5</v>
      </c>
      <c r="N19" s="42"/>
      <c r="O19" s="53">
        <f t="shared" si="0"/>
        <v>29</v>
      </c>
      <c r="P19" s="44">
        <f t="shared" si="1"/>
        <v>0.6590909090909091</v>
      </c>
      <c r="R19" s="30"/>
    </row>
    <row r="20" spans="2:18" ht="21.75" customHeight="1" thickBot="1">
      <c r="B20" s="51">
        <v>15</v>
      </c>
      <c r="C20" s="41" t="s">
        <v>12</v>
      </c>
      <c r="D20" s="42">
        <v>6</v>
      </c>
      <c r="E20" s="62">
        <v>8</v>
      </c>
      <c r="F20" s="42">
        <v>1</v>
      </c>
      <c r="G20" s="42">
        <v>2</v>
      </c>
      <c r="H20" s="42"/>
      <c r="I20" s="42">
        <v>4</v>
      </c>
      <c r="J20" s="42">
        <v>4</v>
      </c>
      <c r="K20" s="42">
        <v>2</v>
      </c>
      <c r="L20" s="49">
        <f t="shared" si="2"/>
        <v>6.666666666666667</v>
      </c>
      <c r="M20" s="43">
        <v>5</v>
      </c>
      <c r="N20" s="42"/>
      <c r="O20" s="53">
        <f>SUM(D20:N20)-J20-K20-I20</f>
        <v>28.666666666666664</v>
      </c>
      <c r="P20" s="44">
        <f t="shared" si="1"/>
        <v>0.6515151515151515</v>
      </c>
      <c r="R20" s="30"/>
    </row>
    <row r="21" spans="2:18" ht="21.75" customHeight="1" thickBot="1">
      <c r="B21" s="40">
        <v>21</v>
      </c>
      <c r="C21" s="41" t="s">
        <v>27</v>
      </c>
      <c r="D21" s="62">
        <v>6</v>
      </c>
      <c r="E21" s="42">
        <v>6</v>
      </c>
      <c r="F21" s="42">
        <v>1</v>
      </c>
      <c r="G21" s="42">
        <v>1</v>
      </c>
      <c r="H21" s="42"/>
      <c r="I21" s="42">
        <v>0</v>
      </c>
      <c r="J21" s="42">
        <v>4</v>
      </c>
      <c r="K21" s="42">
        <v>3</v>
      </c>
      <c r="L21" s="49">
        <f t="shared" si="2"/>
        <v>4.666666666666667</v>
      </c>
      <c r="M21" s="43">
        <v>4</v>
      </c>
      <c r="N21" s="42">
        <v>5</v>
      </c>
      <c r="O21" s="53">
        <f>SUM(D21:N21)-J21-K21-I21</f>
        <v>27.66666666666667</v>
      </c>
      <c r="P21" s="44">
        <f t="shared" si="1"/>
        <v>0.6287878787878789</v>
      </c>
      <c r="R21" s="26"/>
    </row>
    <row r="22" spans="2:18" ht="21.75" customHeight="1" thickBot="1">
      <c r="B22" s="40">
        <v>13</v>
      </c>
      <c r="C22" s="41" t="s">
        <v>20</v>
      </c>
      <c r="D22" s="42">
        <v>5</v>
      </c>
      <c r="E22" s="42">
        <v>7</v>
      </c>
      <c r="F22" s="42">
        <v>2</v>
      </c>
      <c r="G22" s="42">
        <v>2</v>
      </c>
      <c r="H22" s="42"/>
      <c r="I22" s="42">
        <v>4</v>
      </c>
      <c r="J22" s="42">
        <v>5</v>
      </c>
      <c r="K22" s="42">
        <v>2</v>
      </c>
      <c r="L22" s="49">
        <f t="shared" si="2"/>
        <v>7.333333333333333</v>
      </c>
      <c r="M22" s="43">
        <v>5</v>
      </c>
      <c r="N22" s="42"/>
      <c r="O22" s="53">
        <f aca="true" t="shared" si="3" ref="O22:O30">SUM(D22:N22)-J22-K22-I22</f>
        <v>28.333333333333336</v>
      </c>
      <c r="P22" s="44">
        <f t="shared" si="1"/>
        <v>0.643939393939394</v>
      </c>
      <c r="R22" s="26"/>
    </row>
    <row r="23" spans="2:18" ht="21.75" customHeight="1" thickBot="1">
      <c r="B23" s="40">
        <v>22</v>
      </c>
      <c r="C23" s="41" t="s">
        <v>29</v>
      </c>
      <c r="D23" s="62">
        <v>5</v>
      </c>
      <c r="E23" s="42">
        <v>6</v>
      </c>
      <c r="F23" s="42">
        <v>1</v>
      </c>
      <c r="G23" s="42">
        <v>2</v>
      </c>
      <c r="H23" s="42"/>
      <c r="I23" s="42">
        <v>5</v>
      </c>
      <c r="J23" s="42">
        <v>5</v>
      </c>
      <c r="K23" s="42">
        <v>2</v>
      </c>
      <c r="L23" s="49">
        <f t="shared" si="2"/>
        <v>8</v>
      </c>
      <c r="M23" s="43">
        <v>5</v>
      </c>
      <c r="N23" s="42"/>
      <c r="O23" s="53">
        <f>SUM(D23:N23)-J23-K23-I23</f>
        <v>27</v>
      </c>
      <c r="P23" s="44">
        <f t="shared" si="1"/>
        <v>0.6136363636363636</v>
      </c>
      <c r="R23" s="26"/>
    </row>
    <row r="24" spans="2:18" ht="21.75" customHeight="1" thickBot="1">
      <c r="B24" s="40">
        <v>25</v>
      </c>
      <c r="C24" s="41" t="s">
        <v>11</v>
      </c>
      <c r="D24" s="42">
        <v>6</v>
      </c>
      <c r="E24" s="42">
        <v>6</v>
      </c>
      <c r="F24" s="42">
        <v>1</v>
      </c>
      <c r="G24" s="42">
        <v>1</v>
      </c>
      <c r="H24" s="42"/>
      <c r="I24" s="42">
        <v>4</v>
      </c>
      <c r="J24" s="42">
        <v>5</v>
      </c>
      <c r="K24" s="42">
        <v>3</v>
      </c>
      <c r="L24" s="31">
        <f t="shared" si="2"/>
        <v>8</v>
      </c>
      <c r="M24" s="43">
        <v>3</v>
      </c>
      <c r="N24" s="42">
        <v>2</v>
      </c>
      <c r="O24" s="53">
        <f>SUM(D24:N24)-J24-K24-I24</f>
        <v>27</v>
      </c>
      <c r="P24" s="44">
        <f t="shared" si="1"/>
        <v>0.6136363636363636</v>
      </c>
      <c r="R24" s="26"/>
    </row>
    <row r="25" spans="2:18" ht="21.75" customHeight="1" thickBot="1">
      <c r="B25" s="38">
        <v>14</v>
      </c>
      <c r="C25" s="33" t="s">
        <v>23</v>
      </c>
      <c r="D25" s="18">
        <v>5</v>
      </c>
      <c r="E25" s="18">
        <v>7</v>
      </c>
      <c r="F25" s="18">
        <v>1</v>
      </c>
      <c r="G25" s="18">
        <v>2</v>
      </c>
      <c r="H25" s="18"/>
      <c r="I25" s="18">
        <v>4</v>
      </c>
      <c r="J25" s="18">
        <v>3</v>
      </c>
      <c r="K25" s="18">
        <v>2</v>
      </c>
      <c r="L25" s="50">
        <f t="shared" si="2"/>
        <v>6</v>
      </c>
      <c r="M25" s="23">
        <v>5</v>
      </c>
      <c r="N25" s="18"/>
      <c r="O25" s="54">
        <f t="shared" si="3"/>
        <v>26</v>
      </c>
      <c r="P25" s="19">
        <f t="shared" si="1"/>
        <v>0.5909090909090909</v>
      </c>
      <c r="R25" s="26"/>
    </row>
    <row r="26" spans="2:18" ht="21.75" customHeight="1" thickBot="1">
      <c r="B26" s="38">
        <v>4</v>
      </c>
      <c r="C26" s="33" t="s">
        <v>36</v>
      </c>
      <c r="D26" s="61">
        <v>6</v>
      </c>
      <c r="E26" s="18">
        <v>7</v>
      </c>
      <c r="F26" s="18">
        <v>1</v>
      </c>
      <c r="G26" s="18">
        <v>1</v>
      </c>
      <c r="H26" s="18"/>
      <c r="I26" s="18">
        <v>4</v>
      </c>
      <c r="J26" s="18">
        <v>3</v>
      </c>
      <c r="K26" s="18">
        <v>2</v>
      </c>
      <c r="L26" s="50">
        <f t="shared" si="2"/>
        <v>6</v>
      </c>
      <c r="M26" s="23">
        <v>5</v>
      </c>
      <c r="N26" s="18"/>
      <c r="O26" s="54">
        <f t="shared" si="3"/>
        <v>26</v>
      </c>
      <c r="P26" s="19">
        <f t="shared" si="1"/>
        <v>0.5909090909090909</v>
      </c>
      <c r="R26" s="26"/>
    </row>
    <row r="27" spans="2:18" ht="21.75" customHeight="1" thickBot="1">
      <c r="B27" s="38">
        <v>11</v>
      </c>
      <c r="C27" s="33" t="s">
        <v>16</v>
      </c>
      <c r="D27" s="61">
        <v>5</v>
      </c>
      <c r="E27" s="18">
        <v>5</v>
      </c>
      <c r="F27" s="18">
        <v>1</v>
      </c>
      <c r="G27" s="18">
        <v>1</v>
      </c>
      <c r="H27" s="18"/>
      <c r="I27" s="18">
        <v>3</v>
      </c>
      <c r="J27" s="18">
        <v>5</v>
      </c>
      <c r="K27" s="18">
        <v>2</v>
      </c>
      <c r="L27" s="50">
        <f t="shared" si="2"/>
        <v>6.666666666666667</v>
      </c>
      <c r="M27" s="23">
        <v>5</v>
      </c>
      <c r="N27" s="18">
        <v>2</v>
      </c>
      <c r="O27" s="54">
        <f>SUM(D27:N27)-J27-K27-I27</f>
        <v>25.66666666666667</v>
      </c>
      <c r="P27" s="19">
        <f t="shared" si="1"/>
        <v>0.5833333333333335</v>
      </c>
      <c r="R27" s="26"/>
    </row>
    <row r="28" spans="2:18" ht="21.75" customHeight="1" thickBot="1">
      <c r="B28" s="38">
        <v>17</v>
      </c>
      <c r="C28" s="33" t="s">
        <v>40</v>
      </c>
      <c r="D28" s="61">
        <v>5</v>
      </c>
      <c r="E28" s="18">
        <v>4</v>
      </c>
      <c r="F28" s="18">
        <v>1</v>
      </c>
      <c r="G28" s="18">
        <v>2</v>
      </c>
      <c r="H28" s="18"/>
      <c r="I28" s="18">
        <v>4</v>
      </c>
      <c r="J28" s="18">
        <v>5</v>
      </c>
      <c r="K28" s="18">
        <v>2</v>
      </c>
      <c r="L28" s="50">
        <f t="shared" si="2"/>
        <v>7.333333333333333</v>
      </c>
      <c r="M28" s="23">
        <v>5</v>
      </c>
      <c r="N28" s="18"/>
      <c r="O28" s="54">
        <f>SUM(D28:N28)-J28-K28-I28</f>
        <v>24.33333333333333</v>
      </c>
      <c r="P28" s="19">
        <f t="shared" si="1"/>
        <v>0.5530303030303029</v>
      </c>
      <c r="R28" s="26"/>
    </row>
    <row r="29" spans="2:18" ht="21.75" customHeight="1" thickBot="1">
      <c r="B29" s="37">
        <v>23</v>
      </c>
      <c r="C29" s="33" t="s">
        <v>28</v>
      </c>
      <c r="D29" s="61">
        <v>5</v>
      </c>
      <c r="E29" s="18">
        <v>6</v>
      </c>
      <c r="F29" s="18">
        <v>0</v>
      </c>
      <c r="G29" s="18">
        <v>2</v>
      </c>
      <c r="H29" s="18"/>
      <c r="I29" s="18">
        <v>5</v>
      </c>
      <c r="J29" s="18">
        <v>4</v>
      </c>
      <c r="K29" s="18">
        <v>0</v>
      </c>
      <c r="L29" s="50">
        <f t="shared" si="2"/>
        <v>6</v>
      </c>
      <c r="M29" s="23">
        <v>3</v>
      </c>
      <c r="N29" s="18">
        <v>2</v>
      </c>
      <c r="O29" s="54">
        <f>SUM(D29:N29)-J29-K29-I29</f>
        <v>24</v>
      </c>
      <c r="P29" s="19">
        <f t="shared" si="1"/>
        <v>0.5454545454545454</v>
      </c>
      <c r="R29" s="26"/>
    </row>
    <row r="30" spans="2:18" ht="21.75" customHeight="1" thickBot="1">
      <c r="B30" s="38">
        <v>16</v>
      </c>
      <c r="C30" s="33" t="s">
        <v>41</v>
      </c>
      <c r="D30" s="61">
        <v>4</v>
      </c>
      <c r="E30" s="18">
        <v>3</v>
      </c>
      <c r="F30" s="18">
        <v>1</v>
      </c>
      <c r="G30" s="18">
        <v>1</v>
      </c>
      <c r="H30" s="18"/>
      <c r="I30" s="18">
        <v>5</v>
      </c>
      <c r="J30" s="18">
        <v>5</v>
      </c>
      <c r="K30" s="18">
        <v>2</v>
      </c>
      <c r="L30" s="50">
        <f t="shared" si="2"/>
        <v>8</v>
      </c>
      <c r="M30" s="23">
        <v>5</v>
      </c>
      <c r="N30" s="18"/>
      <c r="O30" s="54">
        <f t="shared" si="3"/>
        <v>22</v>
      </c>
      <c r="P30" s="19">
        <f t="shared" si="1"/>
        <v>0.5</v>
      </c>
      <c r="R30" s="26"/>
    </row>
    <row r="31" spans="2:18" ht="21.75" customHeight="1" thickBot="1">
      <c r="B31" s="37">
        <v>24</v>
      </c>
      <c r="C31" s="45" t="s">
        <v>17</v>
      </c>
      <c r="D31" s="46">
        <v>6</v>
      </c>
      <c r="E31" s="46">
        <v>0</v>
      </c>
      <c r="F31" s="46">
        <v>1</v>
      </c>
      <c r="G31" s="46">
        <v>1</v>
      </c>
      <c r="H31" s="46"/>
      <c r="I31" s="46">
        <v>4</v>
      </c>
      <c r="J31" s="46">
        <v>5</v>
      </c>
      <c r="K31" s="46">
        <v>3</v>
      </c>
      <c r="L31" s="50">
        <f t="shared" si="2"/>
        <v>8</v>
      </c>
      <c r="M31" s="47">
        <v>3</v>
      </c>
      <c r="N31" s="46"/>
      <c r="O31" s="55">
        <f>SUM(D31:N31)-J31-K31-I31</f>
        <v>19</v>
      </c>
      <c r="P31" s="48">
        <f t="shared" si="1"/>
        <v>0.4318181818181818</v>
      </c>
      <c r="R31" s="26"/>
    </row>
    <row r="32" spans="2:18" ht="21.75" customHeight="1">
      <c r="B32" s="38">
        <v>26</v>
      </c>
      <c r="C32" s="33" t="s">
        <v>30</v>
      </c>
      <c r="D32" s="18">
        <v>2</v>
      </c>
      <c r="E32" s="18">
        <v>5</v>
      </c>
      <c r="F32" s="18">
        <v>1</v>
      </c>
      <c r="G32" s="18">
        <v>1</v>
      </c>
      <c r="H32" s="18"/>
      <c r="I32" s="18">
        <v>5</v>
      </c>
      <c r="J32" s="18">
        <v>3</v>
      </c>
      <c r="K32" s="18">
        <v>0</v>
      </c>
      <c r="L32" s="50">
        <f t="shared" si="2"/>
        <v>5.333333333333333</v>
      </c>
      <c r="M32" s="23">
        <v>3</v>
      </c>
      <c r="N32" s="18"/>
      <c r="O32" s="54">
        <f>SUM(D32:N32)-J32-K32-I32</f>
        <v>17.333333333333332</v>
      </c>
      <c r="P32" s="19">
        <f t="shared" si="1"/>
        <v>0.3939393939393939</v>
      </c>
      <c r="R32" s="26"/>
    </row>
    <row r="33" ht="12.75">
      <c r="C33" s="5"/>
    </row>
  </sheetData>
  <mergeCells count="2">
    <mergeCell ref="C3:P3"/>
    <mergeCell ref="D1:P2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Bjekic</cp:lastModifiedBy>
  <cp:lastPrinted>2009-01-20T08:38:40Z</cp:lastPrinted>
  <dcterms:created xsi:type="dcterms:W3CDTF">2008-11-19T20:59:51Z</dcterms:created>
  <dcterms:modified xsi:type="dcterms:W3CDTF">2009-01-20T08:42:40Z</dcterms:modified>
  <cp:category/>
  <cp:version/>
  <cp:contentType/>
  <cp:contentStatus/>
</cp:coreProperties>
</file>